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emog\Desktop\km Raporlar\"/>
    </mc:Choice>
  </mc:AlternateContent>
  <bookViews>
    <workbookView xWindow="480" yWindow="135" windowWidth="19980" windowHeight="1266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C31" i="1" l="1"/>
  <c r="C30" i="1"/>
  <c r="C29" i="1"/>
  <c r="C28" i="1"/>
  <c r="C32" i="1" s="1"/>
  <c r="C23" i="1"/>
  <c r="C22" i="1"/>
  <c r="C24" i="1" s="1"/>
  <c r="C17" i="1"/>
  <c r="C16" i="1"/>
  <c r="C15" i="1"/>
  <c r="C18" i="1" s="1"/>
  <c r="C10" i="1"/>
  <c r="C9" i="1"/>
  <c r="C11" i="1" s="1"/>
  <c r="C4" i="1"/>
  <c r="C3" i="1"/>
  <c r="C5" i="1" s="1"/>
</calcChain>
</file>

<file path=xl/sharedStrings.xml><?xml version="1.0" encoding="utf-8"?>
<sst xmlns="http://schemas.openxmlformats.org/spreadsheetml/2006/main" count="36" uniqueCount="30">
  <si>
    <t>D-10 YATAK ODASI   (m2)</t>
  </si>
  <si>
    <t>R1</t>
  </si>
  <si>
    <t>2,28*0,23</t>
  </si>
  <si>
    <t>R2</t>
  </si>
  <si>
    <t>2,43*2,23</t>
  </si>
  <si>
    <t>Toplam</t>
  </si>
  <si>
    <t>D-10 MUTFAK   (m2)</t>
  </si>
  <si>
    <t>T12</t>
  </si>
  <si>
    <t>1/2*1,80*0,00</t>
  </si>
  <si>
    <t>R13</t>
  </si>
  <si>
    <t>1,80*3,12</t>
  </si>
  <si>
    <t>D-9 SALON   (m2)</t>
  </si>
  <si>
    <t>R7</t>
  </si>
  <si>
    <t>4,16*1,35</t>
  </si>
  <si>
    <t>R8</t>
  </si>
  <si>
    <t>4,01*0,60</t>
  </si>
  <si>
    <t>R9</t>
  </si>
  <si>
    <t>4,16*2,17</t>
  </si>
  <si>
    <t>D-9 MUTFAK   (m2)</t>
  </si>
  <si>
    <t>R10</t>
  </si>
  <si>
    <t>T11</t>
  </si>
  <si>
    <t>D-10 ANTRE   (m2)</t>
  </si>
  <si>
    <t>R3</t>
  </si>
  <si>
    <t>2,10*0,17</t>
  </si>
  <si>
    <t>R4</t>
  </si>
  <si>
    <t>3,40*0,01</t>
  </si>
  <si>
    <t>R5</t>
  </si>
  <si>
    <t>4,20*0,04</t>
  </si>
  <si>
    <t>R6</t>
  </si>
  <si>
    <t>4,73*1,08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</si>
</sst>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152400</xdr:rowOff>
    </xdr:from>
    <xdr:to>
      <xdr:col>8</xdr:col>
      <xdr:colOff>38100</xdr:colOff>
      <xdr:row>15</xdr:row>
      <xdr:rowOff>104775</xdr:rowOff>
    </xdr:to>
    <xdr:pic>
      <xdr:nvPicPr>
        <xdr:cNvPr id="3" name="BLK_PAGE_1">
          <a:extLst>
            <a:ext uri="{FF2B5EF4-FFF2-40B4-BE49-F238E27FC236}">
              <a16:creationId xmlns:a16="http://schemas.microsoft.com/office/drawing/2014/main" id="{11B4DD99-FD24-47EE-9E00-515BEB2669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4314825" y="152400"/>
          <a:ext cx="3086100" cy="2381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G29" sqref="G29"/>
    </sheetView>
  </sheetViews>
  <sheetFormatPr defaultColWidth="11.42578125" defaultRowHeight="12.75" x14ac:dyDescent="0.2"/>
  <cols>
    <col min="2" max="2" width="30.42578125" customWidth="1"/>
  </cols>
  <sheetData>
    <row r="1" spans="1:3" x14ac:dyDescent="0.2">
      <c r="A1" s="2" t="s">
        <v>0</v>
      </c>
    </row>
    <row r="3" spans="1:3" x14ac:dyDescent="0.2">
      <c r="A3" t="s">
        <v>1</v>
      </c>
      <c r="B3" t="s">
        <v>2</v>
      </c>
      <c r="C3" s="1">
        <f>ROUND(2.28*0.23,2)</f>
        <v>0.52</v>
      </c>
    </row>
    <row r="4" spans="1:3" x14ac:dyDescent="0.2">
      <c r="A4" t="s">
        <v>3</v>
      </c>
      <c r="B4" t="s">
        <v>4</v>
      </c>
      <c r="C4" s="1">
        <f>ROUND(2.43*2.23,2)</f>
        <v>5.42</v>
      </c>
    </row>
    <row r="5" spans="1:3" x14ac:dyDescent="0.2">
      <c r="B5" s="2" t="s">
        <v>5</v>
      </c>
      <c r="C5" s="3">
        <f>ROUND(SUM(C2:C4),2)</f>
        <v>5.94</v>
      </c>
    </row>
    <row r="6" spans="1:3" x14ac:dyDescent="0.2">
      <c r="C6" s="1"/>
    </row>
    <row r="7" spans="1:3" x14ac:dyDescent="0.2">
      <c r="A7" s="2" t="s">
        <v>6</v>
      </c>
    </row>
    <row r="9" spans="1:3" x14ac:dyDescent="0.2">
      <c r="A9" t="s">
        <v>7</v>
      </c>
      <c r="B9" t="s">
        <v>8</v>
      </c>
      <c r="C9" s="1">
        <f>ROUND(1/2*1.8*0,2)</f>
        <v>0</v>
      </c>
    </row>
    <row r="10" spans="1:3" x14ac:dyDescent="0.2">
      <c r="A10" t="s">
        <v>9</v>
      </c>
      <c r="B10" t="s">
        <v>10</v>
      </c>
      <c r="C10" s="1">
        <f>ROUND(1.8*3.12,2)</f>
        <v>5.62</v>
      </c>
    </row>
    <row r="11" spans="1:3" x14ac:dyDescent="0.2">
      <c r="B11" s="2" t="s">
        <v>5</v>
      </c>
      <c r="C11" s="3">
        <f>ROUND(SUM(C8:C10),2)</f>
        <v>5.62</v>
      </c>
    </row>
    <row r="12" spans="1:3" x14ac:dyDescent="0.2">
      <c r="C12" s="1"/>
    </row>
    <row r="13" spans="1:3" x14ac:dyDescent="0.2">
      <c r="A13" s="2" t="s">
        <v>11</v>
      </c>
    </row>
    <row r="15" spans="1:3" x14ac:dyDescent="0.2">
      <c r="A15" t="s">
        <v>12</v>
      </c>
      <c r="B15" t="s">
        <v>13</v>
      </c>
      <c r="C15" s="1">
        <f>ROUND(4.16*1.35,2)</f>
        <v>5.62</v>
      </c>
    </row>
    <row r="16" spans="1:3" x14ac:dyDescent="0.2">
      <c r="A16" t="s">
        <v>14</v>
      </c>
      <c r="B16" t="s">
        <v>15</v>
      </c>
      <c r="C16" s="1">
        <f>ROUND(4.01*0.6,2)</f>
        <v>2.41</v>
      </c>
    </row>
    <row r="17" spans="1:3" x14ac:dyDescent="0.2">
      <c r="A17" t="s">
        <v>16</v>
      </c>
      <c r="B17" t="s">
        <v>17</v>
      </c>
      <c r="C17" s="1">
        <f>ROUND(4.16*2.17,2)</f>
        <v>9.0299999999999994</v>
      </c>
    </row>
    <row r="18" spans="1:3" x14ac:dyDescent="0.2">
      <c r="B18" s="2" t="s">
        <v>5</v>
      </c>
      <c r="C18" s="3">
        <f>ROUND(SUM(C14:C17),2)</f>
        <v>17.059999999999999</v>
      </c>
    </row>
    <row r="19" spans="1:3" x14ac:dyDescent="0.2">
      <c r="C19" s="1"/>
    </row>
    <row r="20" spans="1:3" x14ac:dyDescent="0.2">
      <c r="A20" s="2" t="s">
        <v>18</v>
      </c>
    </row>
    <row r="22" spans="1:3" x14ac:dyDescent="0.2">
      <c r="A22" t="s">
        <v>19</v>
      </c>
      <c r="B22" t="s">
        <v>10</v>
      </c>
      <c r="C22" s="1">
        <f>ROUND(1.8*3.12,2)</f>
        <v>5.62</v>
      </c>
    </row>
    <row r="23" spans="1:3" x14ac:dyDescent="0.2">
      <c r="A23" t="s">
        <v>20</v>
      </c>
      <c r="B23" t="s">
        <v>8</v>
      </c>
      <c r="C23" s="1">
        <f>ROUND(1/2*1.8*0,2)</f>
        <v>0</v>
      </c>
    </row>
    <row r="24" spans="1:3" x14ac:dyDescent="0.2">
      <c r="B24" s="2" t="s">
        <v>5</v>
      </c>
      <c r="C24" s="3">
        <f>ROUND(SUM(C21:C23),2)</f>
        <v>5.62</v>
      </c>
    </row>
    <row r="25" spans="1:3" x14ac:dyDescent="0.2">
      <c r="C25" s="1"/>
    </row>
    <row r="26" spans="1:3" x14ac:dyDescent="0.2">
      <c r="A26" s="2" t="s">
        <v>21</v>
      </c>
    </row>
    <row r="28" spans="1:3" x14ac:dyDescent="0.2">
      <c r="A28" t="s">
        <v>22</v>
      </c>
      <c r="B28" t="s">
        <v>23</v>
      </c>
      <c r="C28" s="1">
        <f>ROUND(2.1*0.17,2)</f>
        <v>0.36</v>
      </c>
    </row>
    <row r="29" spans="1:3" x14ac:dyDescent="0.2">
      <c r="A29" t="s">
        <v>24</v>
      </c>
      <c r="B29" t="s">
        <v>25</v>
      </c>
      <c r="C29" s="1">
        <f>ROUND(3.4*0.01,2)</f>
        <v>0.03</v>
      </c>
    </row>
    <row r="30" spans="1:3" x14ac:dyDescent="0.2">
      <c r="A30" t="s">
        <v>26</v>
      </c>
      <c r="B30" t="s">
        <v>27</v>
      </c>
      <c r="C30" s="1">
        <f>ROUND(4.2*0.04,2)</f>
        <v>0.17</v>
      </c>
    </row>
    <row r="31" spans="1:3" x14ac:dyDescent="0.2">
      <c r="A31" t="s">
        <v>28</v>
      </c>
      <c r="B31" t="s">
        <v>29</v>
      </c>
      <c r="C31" s="1">
        <f>ROUND(4.73*1.08,2)</f>
        <v>5.1100000000000003</v>
      </c>
    </row>
    <row r="32" spans="1:3" x14ac:dyDescent="0.2">
      <c r="B32" s="2" t="s">
        <v>5</v>
      </c>
      <c r="C32" s="3">
        <f>ROUND(SUM(C27:C31),2)</f>
        <v>5.67</v>
      </c>
    </row>
  </sheetData>
  <pageMargins left="0.7" right="0.7" top="0.75" bottom="0.75" header="0.3" footer="0.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meh met</cp:lastModifiedBy>
  <dcterms:modified xsi:type="dcterms:W3CDTF">2017-02-26T13:40:01Z</dcterms:modified>
</cp:coreProperties>
</file>